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dklc-my.sharepoint.com/personal/mpresecan_karlovac_hr/Documents/Desktop/REBALANS II 2025/"/>
    </mc:Choice>
  </mc:AlternateContent>
  <xr:revisionPtr revIDLastSave="57" documentId="8_{B69B4F72-899C-4252-A20A-8F17DAB821E1}" xr6:coauthVersionLast="47" xr6:coauthVersionMax="47" xr10:uidLastSave="{629D143B-D7FE-4938-9A2B-843F55B12C95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2" l="1"/>
  <c r="E63" i="2"/>
  <c r="E64" i="2"/>
  <c r="E61" i="2"/>
  <c r="E41" i="2"/>
  <c r="E42" i="2"/>
  <c r="E43" i="2"/>
  <c r="E40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66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2" i="2"/>
  <c r="F64" i="2"/>
  <c r="E66" i="2" l="1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F65" i="2"/>
  <c r="E65" i="2"/>
  <c r="E44" i="2"/>
  <c r="F40" i="2"/>
  <c r="F41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F61" i="2"/>
  <c r="F63" i="2"/>
  <c r="F39" i="2"/>
  <c r="E39" i="2"/>
</calcChain>
</file>

<file path=xl/sharedStrings.xml><?xml version="1.0" encoding="utf-8"?>
<sst xmlns="http://schemas.openxmlformats.org/spreadsheetml/2006/main" count="269" uniqueCount="221">
  <si>
    <t/>
  </si>
  <si>
    <t>PLANIRANO</t>
  </si>
  <si>
    <t>NOVI IZNOS</t>
  </si>
  <si>
    <t>Prihodi poslovanja</t>
  </si>
  <si>
    <t>-9.0%</t>
  </si>
  <si>
    <t>Prihodi od prodaje nefinancijske imovine</t>
  </si>
  <si>
    <t>6.5%</t>
  </si>
  <si>
    <t>Rashodi poslovanja</t>
  </si>
  <si>
    <t>Rashodi za nabavu nefinancijske imovine</t>
  </si>
  <si>
    <t>Primici od financijske imovine i zaduživanja</t>
  </si>
  <si>
    <t>2.7%</t>
  </si>
  <si>
    <t>Izdaci za financijsku imovinu i otplate zajmova</t>
  </si>
  <si>
    <t>68.9%</t>
  </si>
  <si>
    <t>0.0%</t>
  </si>
  <si>
    <t>BROJ KONTA</t>
  </si>
  <si>
    <t>VRSTA PRIHODA / RASHODA</t>
  </si>
  <si>
    <t>A. RAČUN PRIHODA I RASHODA</t>
  </si>
  <si>
    <t>6</t>
  </si>
  <si>
    <t>61</t>
  </si>
  <si>
    <t>Prihodi od poreza</t>
  </si>
  <si>
    <t>2.3%</t>
  </si>
  <si>
    <t>611</t>
  </si>
  <si>
    <t>Porez na dohodak</t>
  </si>
  <si>
    <t>1.4%</t>
  </si>
  <si>
    <t>613</t>
  </si>
  <si>
    <t>Porezi na imovinu</t>
  </si>
  <si>
    <t>18.3%</t>
  </si>
  <si>
    <t>614</t>
  </si>
  <si>
    <t>Porezi na robu i usluge</t>
  </si>
  <si>
    <t>13.8%</t>
  </si>
  <si>
    <t>63</t>
  </si>
  <si>
    <t>Pomoći iz inozemstva i od subjekata unutar općeg proračuna</t>
  </si>
  <si>
    <t>-18.1%</t>
  </si>
  <si>
    <t>632</t>
  </si>
  <si>
    <t>Pomoći od međunarodnih organizacija te institucija i tijela EU</t>
  </si>
  <si>
    <t>633</t>
  </si>
  <si>
    <t>Pomoći proračunu i izvanproračunskim korisnicima iz drugih proračuna</t>
  </si>
  <si>
    <t>6.2%</t>
  </si>
  <si>
    <t>634</t>
  </si>
  <si>
    <t>Pomoći od izvanproračunskih korisnika</t>
  </si>
  <si>
    <t>-45.4%</t>
  </si>
  <si>
    <t>635</t>
  </si>
  <si>
    <t>Pomoći izravnanja za decentralizirane funkcije i fiskalnog izravnanja</t>
  </si>
  <si>
    <t>636</t>
  </si>
  <si>
    <t>Pomoći proračunskim korisnicima iz proračuna koji im nije nadležan</t>
  </si>
  <si>
    <t>0.3%</t>
  </si>
  <si>
    <t>638</t>
  </si>
  <si>
    <t>Pomoći temeljem prijenosa EU sredstava</t>
  </si>
  <si>
    <t>-24.4%</t>
  </si>
  <si>
    <t>64</t>
  </si>
  <si>
    <t>Prihodi od imovine</t>
  </si>
  <si>
    <t>12.3%</t>
  </si>
  <si>
    <t>641</t>
  </si>
  <si>
    <t>Prihodi od financijske imovine</t>
  </si>
  <si>
    <t>642</t>
  </si>
  <si>
    <t>Prihodi od nefinancijske imovine</t>
  </si>
  <si>
    <t>13.7%</t>
  </si>
  <si>
    <t>65</t>
  </si>
  <si>
    <t>Prihodi od upravnih i administrativnih pristojbi, pristojbi po posebnim propisima i naknada</t>
  </si>
  <si>
    <t>1.1%</t>
  </si>
  <si>
    <t>651</t>
  </si>
  <si>
    <t>Upravne i administrativne pristojbe</t>
  </si>
  <si>
    <t>20.8%</t>
  </si>
  <si>
    <t>652</t>
  </si>
  <si>
    <t>Prihodi po posebnim propisima</t>
  </si>
  <si>
    <t>0.5%</t>
  </si>
  <si>
    <t>653</t>
  </si>
  <si>
    <t>Komunalni doprinosi i naknade</t>
  </si>
  <si>
    <t>1.0%</t>
  </si>
  <si>
    <t>66</t>
  </si>
  <si>
    <t>Prihodi od prodaje proizvoda i robe te pruženih usluga, prihodi od donacija te povrati po protestira</t>
  </si>
  <si>
    <t>7.6%</t>
  </si>
  <si>
    <t>661</t>
  </si>
  <si>
    <t>Prihodi od prodaje proizvoda i robe te pruženih usluga</t>
  </si>
  <si>
    <t>7.8%</t>
  </si>
  <si>
    <t>663</t>
  </si>
  <si>
    <t>Donacije od pravnih i fizičkih osoba izvan općeg proračuna te povrat donacija i kapitalnih pomoći po</t>
  </si>
  <si>
    <t>5.7%</t>
  </si>
  <si>
    <t>68</t>
  </si>
  <si>
    <t>Kazne, upravne mjere i ostali prihodi</t>
  </si>
  <si>
    <t>31.9%</t>
  </si>
  <si>
    <t>681</t>
  </si>
  <si>
    <t>Kazne i upravne mjere</t>
  </si>
  <si>
    <t>16.7%</t>
  </si>
  <si>
    <t>683</t>
  </si>
  <si>
    <t>Ostali prihodi</t>
  </si>
  <si>
    <t>36.4%</t>
  </si>
  <si>
    <t>7</t>
  </si>
  <si>
    <t>71</t>
  </si>
  <si>
    <t>Prihodi od prodaje neproizvedene dugotrajne imovine</t>
  </si>
  <si>
    <t>2.5%</t>
  </si>
  <si>
    <t>711</t>
  </si>
  <si>
    <t>Prihodi od prodaje materijalne imovine - prirodnih bogatstava</t>
  </si>
  <si>
    <t>72</t>
  </si>
  <si>
    <t>Prihodi od prodaje proizvedene dugotrajne imovine</t>
  </si>
  <si>
    <t>15.5%</t>
  </si>
  <si>
    <t>721</t>
  </si>
  <si>
    <t>Prihodi od prodaje građevinskih objekata</t>
  </si>
  <si>
    <t>16.0%</t>
  </si>
  <si>
    <t>722</t>
  </si>
  <si>
    <t>Prihodi od prodaje postrojenja i opreme</t>
  </si>
  <si>
    <t>723</t>
  </si>
  <si>
    <t>Prihodi od prodaje prijevoznih sredstava</t>
  </si>
  <si>
    <t>3</t>
  </si>
  <si>
    <t>31</t>
  </si>
  <si>
    <t>Rashodi za zaposlene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</si>
  <si>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</si>
  <si>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</si>
  <si>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</si>
  <si>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</si>
  <si>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</si>
  <si>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</si>
  <si>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</si>
  <si>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</si>
  <si>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</si>
  <si>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</si>
  <si>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</si>
  <si>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</si>
  <si>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</si>
  <si>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</si>
  <si>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</si>
  <si>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</si>
  <si>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</si>
  <si>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</si>
  <si>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</si>
  <si>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</si>
  <si>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342</t>
  </si>
  <si>
    <t>Kamate za primljene kredite i zajmove</t>
  </si>
  <si>
    <t>343</t>
  </si>
  <si>
    <t>Ostali financijski rashodi</t>
  </si>
  <si>
    <t>35</t>
  </si>
  <si>
    <t>Subvencije</t>
  </si>
  <si>
    <t>351</t>
  </si>
  <si>
    <t>Subvencije kreditnim i ostalim financijskim institucijama i trgovačkim društvima u javnom sektoru</t>
  </si>
  <si>
    <t>352</t>
  </si>
  <si>
    <t>Subvencije kreditnim i financijskim institucijama, trgovačkim društvima, zadrugama, poljoprivrednici</t>
  </si>
  <si>
    <t>36</t>
  </si>
  <si>
    <t>Pomoći dane u inozemstvo i unutar općeg proračuna</t>
  </si>
  <si>
    <t>363</t>
  </si>
  <si>
    <t>Pomoći drugom proračunu i izvanproračunskim korisnicima</t>
  </si>
  <si>
    <t>366</t>
  </si>
  <si>
    <t>Pomoći proračunskim korisnicima drugih proračuna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</si>
  <si>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</si>
  <si>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</si>
  <si>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</si>
  <si>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</si>
  <si>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</si>
  <si>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Rashodi za donacije, kazne, naknade šteta i kapitalne pomoći</t>
  </si>
  <si>
    <t>381</t>
  </si>
  <si>
    <t>Tekuće donacije</t>
  </si>
  <si>
    <t>382</t>
  </si>
  <si>
    <t>Kapitalne donacije</t>
  </si>
  <si>
    <t>383</t>
  </si>
  <si>
    <t>Kazne, penali i naknade štete</t>
  </si>
  <si>
    <t>4</t>
  </si>
  <si>
    <t>41</t>
  </si>
  <si>
    <t>Rashodi za nabavu neproizvedene dugotrajne imovine</t>
  </si>
  <si>
    <t>411</t>
  </si>
  <si>
    <t>Materijalna imovina - prirodna bogatstva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</si>
  <si>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</si>
  <si>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</si>
  <si>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</si>
  <si>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</si>
  <si>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</si>
  <si>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</si>
  <si>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</si>
  <si>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</si>
  <si>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423</t>
  </si>
  <si>
    <t>Prijevozna sredstva</t>
  </si>
  <si>
    <t>424</t>
  </si>
  <si>
    <t>Knjige, umjetnička djela i ostale izložbene vrijednosti</t>
  </si>
  <si>
    <t>425</t>
  </si>
  <si>
    <t>Višegodišnji nasadi i osnovno stado</t>
  </si>
  <si>
    <t>426</t>
  </si>
  <si>
    <t>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</si>
  <si>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</si>
  <si>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</si>
  <si>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</si>
  <si>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</si>
  <si>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45</t>
  </si>
  <si>
    <t>Rashodi za dodatna ulaganja na nefinancijskoj imovini</t>
  </si>
  <si>
    <t>451</t>
  </si>
  <si>
    <t>Dodatna ulaganja na građevinskim objektima</t>
  </si>
  <si>
    <t>452</t>
  </si>
  <si>
    <t>Dodatna ulaganja na postrojenjima i opremi</t>
  </si>
  <si>
    <t>B. RAČUN ZADUŽIVANJA/FINANCIRANJA</t>
  </si>
  <si>
    <t>8</t>
  </si>
  <si>
    <t>81</t>
  </si>
  <si>
    <t>Primljeni povrati glavnica danih zajmova</t>
  </si>
  <si>
    <t>818</t>
  </si>
  <si>
    <t>Primici od povrata jamčevnih pologa</t>
  </si>
  <si>
    <t>84</t>
  </si>
  <si>
    <t>Primici od zaduživanja</t>
  </si>
  <si>
    <t>844</t>
  </si>
  <si>
    <t>Primljeni krediti i zajmovi od kreditnih i ostalih financijskih institucija izvan javnog sektora</t>
  </si>
  <si>
    <t>5</t>
  </si>
  <si>
    <t>51</t>
  </si>
  <si>
    <t>Izdaci za dane zajmove i jamčevne pologe</t>
  </si>
  <si>
    <t>518</t>
  </si>
  <si>
    <t>Izdaci za jamčevne pologe</t>
  </si>
  <si>
    <t>53</t>
  </si>
  <si>
    <t>Izdaci za ulaganja u financijske instrumente - dionice i udjele u glavnici</t>
  </si>
  <si>
    <t>-90.0%</t>
  </si>
  <si>
    <t>532</t>
  </si>
  <si>
    <t>Izdaci za ulaganja u dionice i udjele u glavnici trgovačkih društava u javnom sektoru</t>
  </si>
  <si>
    <t>54</t>
  </si>
  <si>
    <t>Izdaci za otplatu glavnice primljenih kredita i zajmova</t>
  </si>
  <si>
    <t>82.0%</t>
  </si>
  <si>
    <t>544</t>
  </si>
  <si>
    <t>Otplata glavnice primljenih kredita i zajmova od kreditnih i ostalih financijskih institucija izvan</t>
  </si>
  <si>
    <t>C. RASPOLOŽIVA SREDSTVA IZ PRETHODNIH GODINA</t>
  </si>
  <si>
    <t>9</t>
  </si>
  <si>
    <t>Vlastiti izvori</t>
  </si>
  <si>
    <t>92</t>
  </si>
  <si>
    <t>Rezultat poslovanja</t>
  </si>
  <si>
    <t>922</t>
  </si>
  <si>
    <t>Rezultat - višak/manjak</t>
  </si>
  <si>
    <t xml:space="preserve"> PROMJENA IZNOS</t>
  </si>
  <si>
    <t>PROMJENA (%)</t>
  </si>
  <si>
    <t>DRUGE IZMJENE I DOPUNE PRORAČUNA GRADA KARLOVCA ZA 2025. GODINU</t>
  </si>
  <si>
    <t xml:space="preserve">OPĆI 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</si>
</sst>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wrapText="1" readingOrder="1"/>
    </xf>
    <xf numFmtId="0" fontId="4" fillId="0" borderId="0" xfId="0" applyFont="1" applyAlignment="1">
      <alignment horizontal="center" wrapText="1" readingOrder="1"/>
    </xf>
    <xf numFmtId="0" fontId="6" fillId="2" borderId="0" xfId="0" applyFont="1" applyFill="1" applyAlignment="1">
      <alignment vertical="top" wrapText="1" readingOrder="1"/>
    </xf>
    <xf numFmtId="0" fontId="7" fillId="3" borderId="0" xfId="0" applyFont="1" applyFill="1" applyAlignment="1">
      <alignment vertical="top" wrapText="1" readingOrder="1"/>
    </xf>
    <xf numFmtId="164" fontId="7" fillId="3" borderId="0" xfId="0" applyNumberFormat="1" applyFont="1" applyFill="1" applyAlignment="1">
      <alignment horizontal="right" vertical="top" wrapText="1" readingOrder="1"/>
    </xf>
    <xf numFmtId="0" fontId="7" fillId="3" borderId="0" xfId="0" applyFont="1" applyFill="1" applyAlignment="1">
      <alignment horizontal="right" vertical="top" wrapText="1" readingOrder="1"/>
    </xf>
    <xf numFmtId="0" fontId="4" fillId="4" borderId="0" xfId="0" applyFont="1" applyFill="1" applyAlignment="1">
      <alignment vertical="top" wrapText="1" readingOrder="1"/>
    </xf>
    <xf numFmtId="164" fontId="4" fillId="4" borderId="0" xfId="0" applyNumberFormat="1" applyFont="1" applyFill="1" applyAlignment="1">
      <alignment horizontal="right" vertical="top" wrapText="1" readingOrder="1"/>
    </xf>
    <xf numFmtId="0" fontId="4" fillId="4" borderId="0" xfId="0" applyFont="1" applyFill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horizontal="right" vertical="top" wrapText="1" readingOrder="1"/>
    </xf>
    <xf numFmtId="0" fontId="4" fillId="0" borderId="1" xfId="0" applyFont="1" applyBorder="1" applyAlignment="1">
      <alignment horizontal="center" wrapText="1" readingOrder="1"/>
    </xf>
    <xf numFmtId="2" fontId="7" fillId="3" borderId="0" xfId="0" applyNumberFormat="1" applyFont="1" applyFill="1" applyAlignment="1">
      <alignment horizontal="right" vertical="top" wrapText="1" readingOrder="1"/>
    </xf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4" fillId="4" borderId="0" xfId="0" applyFont="1" applyFill="1" applyAlignment="1">
      <alignment vertical="top" wrapText="1" readingOrder="1"/>
    </xf>
    <xf numFmtId="164" fontId="4" fillId="4" borderId="0" xfId="0" applyNumberFormat="1" applyFont="1" applyFill="1" applyAlignment="1">
      <alignment horizontal="right" vertical="top" wrapText="1" readingOrder="1"/>
    </xf>
    <xf numFmtId="0" fontId="5" fillId="4" borderId="0" xfId="0" applyFont="1" applyFill="1" applyAlignment="1">
      <alignment vertical="top" wrapText="1" readingOrder="1"/>
    </xf>
    <xf numFmtId="164" fontId="5" fillId="4" borderId="0" xfId="0" applyNumberFormat="1" applyFont="1" applyFill="1" applyAlignment="1">
      <alignment horizontal="right" vertical="top" wrapText="1" readingOrder="1"/>
    </xf>
    <xf numFmtId="0" fontId="6" fillId="2" borderId="0" xfId="0" applyFont="1" applyFill="1" applyAlignment="1">
      <alignment vertical="top" wrapText="1" readingOrder="1"/>
    </xf>
    <xf numFmtId="0" fontId="7" fillId="3" borderId="0" xfId="0" applyFont="1" applyFill="1" applyAlignment="1">
      <alignment vertical="top" wrapText="1" readingOrder="1"/>
    </xf>
    <xf numFmtId="164" fontId="7" fillId="3" borderId="0" xfId="0" applyNumberFormat="1" applyFont="1" applyFill="1" applyAlignment="1">
      <alignment horizontal="right" vertical="top" wrapText="1" readingOrder="1"/>
    </xf>
    <xf numFmtId="0" fontId="4" fillId="0" borderId="1" xfId="0" applyFont="1" applyBorder="1" applyAlignment="1">
      <alignment horizontal="left" wrapText="1" readingOrder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 readingOrder="1"/>
    </xf>
    <xf numFmtId="0" fontId="4" fillId="0" borderId="0" xfId="0" applyFont="1" applyAlignment="1">
      <alignment horizontal="left" wrapText="1" readingOrder="1"/>
    </xf>
    <xf numFmtId="0" fontId="4" fillId="0" borderId="0" xfId="0" applyFont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1"/>
  <sheetViews>
    <sheetView showGridLines="0" tabSelected="1" workbookViewId="0">
      <pane ySplit="2" topLeftCell="A3" activePane="bottomLeft" state="frozen"/>
      <selection pane="bottomLeft" activeCell="Q70" sqref="Q70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10.5703125" customWidth="1"/>
    <col min="7" max="7" width="14.7109375" customWidth="1"/>
    <col min="8" max="9" width="0.5703125" customWidth="1"/>
  </cols>
  <sheetData>
    <row r="1" spans="1:8" x14ac:dyDescent="0.25">
      <c r="A1" s="20" t="s">
        <v>219</v>
      </c>
      <c r="B1" s="20"/>
      <c r="C1" s="20"/>
      <c r="D1" s="20"/>
      <c r="E1" s="20"/>
      <c r="F1" s="20"/>
      <c r="G1" s="20"/>
    </row>
    <row r="2" spans="1:8" ht="15" customHeight="1" x14ac:dyDescent="0.25">
      <c r="A2" s="20"/>
      <c r="B2" s="20"/>
      <c r="C2" s="20"/>
      <c r="D2" s="20"/>
      <c r="E2" s="20"/>
      <c r="F2" s="20"/>
      <c r="G2" s="20"/>
    </row>
    <row r="3" spans="1:8" ht="22.7" customHeight="1" thickBot="1" x14ac:dyDescent="0.3">
      <c r="A3" s="21" t="s">
        <v>220</v>
      </c>
      <c r="B3" s="21"/>
      <c r="C3" s="21"/>
      <c r="D3" s="21"/>
      <c r="E3" s="21"/>
      <c r="F3" s="21"/>
      <c r="G3" s="21"/>
    </row>
    <row r="4" spans="1:8" ht="26.25" thickTop="1" thickBot="1" x14ac:dyDescent="0.3">
      <c r="A4" s="3" t="s">
        <v>14</v>
      </c>
      <c r="B4" s="29" t="s">
        <v>15</v>
      </c>
      <c r="C4" s="30"/>
      <c r="D4" s="4" t="s">
        <v>1</v>
      </c>
      <c r="E4" s="4" t="s">
        <v>217</v>
      </c>
      <c r="F4" s="16" t="s">
        <v>218</v>
      </c>
      <c r="G4" s="31" t="s">
        <v>2</v>
      </c>
      <c r="H4" s="30"/>
    </row>
    <row r="5" spans="1:8" ht="15.75" thickTop="1" x14ac:dyDescent="0.25">
      <c r="A5" s="2" t="s">
        <v>0</v>
      </c>
      <c r="B5" s="32" t="s">
        <v>0</v>
      </c>
      <c r="C5" s="19"/>
      <c r="D5" s="5" t="s">
        <v>0</v>
      </c>
      <c r="E5" s="5" t="s">
        <v>0</v>
      </c>
      <c r="F5" s="5" t="s">
        <v>0</v>
      </c>
      <c r="G5" s="33" t="s">
        <v>0</v>
      </c>
      <c r="H5" s="19"/>
    </row>
    <row r="6" spans="1:8" x14ac:dyDescent="0.25">
      <c r="A6" s="26" t="s">
        <v>16</v>
      </c>
      <c r="B6" s="19"/>
      <c r="C6" s="19"/>
      <c r="D6" s="19"/>
      <c r="E6" s="6" t="s">
        <v>0</v>
      </c>
      <c r="F6" s="6" t="s">
        <v>0</v>
      </c>
      <c r="G6" s="26" t="s">
        <v>0</v>
      </c>
      <c r="H6" s="19"/>
    </row>
    <row r="7" spans="1:8" x14ac:dyDescent="0.25">
      <c r="A7" s="7" t="s">
        <v>17</v>
      </c>
      <c r="B7" s="27" t="s">
        <v>3</v>
      </c>
      <c r="C7" s="19"/>
      <c r="D7" s="8">
        <v>128235771</v>
      </c>
      <c r="E7" s="8">
        <v>-11592333</v>
      </c>
      <c r="F7" s="9" t="s">
        <v>4</v>
      </c>
      <c r="G7" s="28">
        <v>116643438</v>
      </c>
      <c r="H7" s="19"/>
    </row>
    <row r="8" spans="1:8" x14ac:dyDescent="0.25">
      <c r="A8" s="10" t="s">
        <v>18</v>
      </c>
      <c r="B8" s="22" t="s">
        <v>19</v>
      </c>
      <c r="C8" s="19"/>
      <c r="D8" s="11">
        <v>37947703</v>
      </c>
      <c r="E8" s="11">
        <v>882268</v>
      </c>
      <c r="F8" s="12" t="s">
        <v>20</v>
      </c>
      <c r="G8" s="23">
        <v>38829971</v>
      </c>
      <c r="H8" s="19"/>
    </row>
    <row r="9" spans="1:8" x14ac:dyDescent="0.25">
      <c r="A9" s="13" t="s">
        <v>21</v>
      </c>
      <c r="B9" s="24" t="s">
        <v>22</v>
      </c>
      <c r="C9" s="19"/>
      <c r="D9" s="14">
        <v>35882203</v>
      </c>
      <c r="E9" s="14">
        <v>520268</v>
      </c>
      <c r="F9" s="15" t="s">
        <v>23</v>
      </c>
      <c r="G9" s="25">
        <v>36402471</v>
      </c>
      <c r="H9" s="19"/>
    </row>
    <row r="10" spans="1:8" x14ac:dyDescent="0.25">
      <c r="A10" s="13" t="s">
        <v>24</v>
      </c>
      <c r="B10" s="24" t="s">
        <v>25</v>
      </c>
      <c r="C10" s="19"/>
      <c r="D10" s="14">
        <v>1690000</v>
      </c>
      <c r="E10" s="14">
        <v>310000</v>
      </c>
      <c r="F10" s="15" t="s">
        <v>26</v>
      </c>
      <c r="G10" s="25">
        <v>2000000</v>
      </c>
      <c r="H10" s="19"/>
    </row>
    <row r="11" spans="1:8" x14ac:dyDescent="0.25">
      <c r="A11" s="13" t="s">
        <v>27</v>
      </c>
      <c r="B11" s="24" t="s">
        <v>28</v>
      </c>
      <c r="C11" s="19"/>
      <c r="D11" s="14">
        <v>375500</v>
      </c>
      <c r="E11" s="14">
        <v>52000</v>
      </c>
      <c r="F11" s="15" t="s">
        <v>29</v>
      </c>
      <c r="G11" s="25">
        <v>427500</v>
      </c>
      <c r="H11" s="19"/>
    </row>
    <row r="12" spans="1:8" x14ac:dyDescent="0.25">
      <c r="A12" s="10" t="s">
        <v>30</v>
      </c>
      <c r="B12" s="22" t="s">
        <v>31</v>
      </c>
      <c r="C12" s="19"/>
      <c r="D12" s="11">
        <v>72695056</v>
      </c>
      <c r="E12" s="11">
        <v>-13181757</v>
      </c>
      <c r="F12" s="12" t="s">
        <v>32</v>
      </c>
      <c r="G12" s="23">
        <v>59513299</v>
      </c>
      <c r="H12" s="19"/>
    </row>
    <row r="13" spans="1:8" x14ac:dyDescent="0.25">
      <c r="A13" s="13" t="s">
        <v>33</v>
      </c>
      <c r="B13" s="24" t="s">
        <v>34</v>
      </c>
      <c r="C13" s="19"/>
      <c r="D13" s="14">
        <v>1000</v>
      </c>
      <c r="E13" s="14">
        <v>0</v>
      </c>
      <c r="F13" s="15" t="s">
        <v>13</v>
      </c>
      <c r="G13" s="25">
        <v>1000</v>
      </c>
      <c r="H13" s="19"/>
    </row>
    <row r="14" spans="1:8" x14ac:dyDescent="0.25">
      <c r="A14" s="13" t="s">
        <v>35</v>
      </c>
      <c r="B14" s="24" t="s">
        <v>36</v>
      </c>
      <c r="C14" s="19"/>
      <c r="D14" s="14">
        <v>2061262</v>
      </c>
      <c r="E14" s="14">
        <v>126910</v>
      </c>
      <c r="F14" s="15" t="s">
        <v>37</v>
      </c>
      <c r="G14" s="25">
        <v>2188172</v>
      </c>
      <c r="H14" s="19"/>
    </row>
    <row r="15" spans="1:8" x14ac:dyDescent="0.25">
      <c r="A15" s="13" t="s">
        <v>38</v>
      </c>
      <c r="B15" s="24" t="s">
        <v>39</v>
      </c>
      <c r="C15" s="19"/>
      <c r="D15" s="14">
        <v>4643030</v>
      </c>
      <c r="E15" s="14">
        <v>-2105991</v>
      </c>
      <c r="F15" s="15" t="s">
        <v>40</v>
      </c>
      <c r="G15" s="25">
        <v>2537039</v>
      </c>
      <c r="H15" s="19"/>
    </row>
    <row r="16" spans="1:8" x14ac:dyDescent="0.25">
      <c r="A16" s="13" t="s">
        <v>41</v>
      </c>
      <c r="B16" s="24" t="s">
        <v>42</v>
      </c>
      <c r="C16" s="19"/>
      <c r="D16" s="14">
        <v>1368272</v>
      </c>
      <c r="E16" s="14">
        <v>0</v>
      </c>
      <c r="F16" s="15" t="s">
        <v>13</v>
      </c>
      <c r="G16" s="25">
        <v>1368272</v>
      </c>
      <c r="H16" s="19"/>
    </row>
    <row r="17" spans="1:8" x14ac:dyDescent="0.25">
      <c r="A17" s="13" t="s">
        <v>43</v>
      </c>
      <c r="B17" s="24" t="s">
        <v>44</v>
      </c>
      <c r="C17" s="19"/>
      <c r="D17" s="14">
        <v>18606845</v>
      </c>
      <c r="E17" s="14">
        <v>46607</v>
      </c>
      <c r="F17" s="15" t="s">
        <v>45</v>
      </c>
      <c r="G17" s="25">
        <v>18653452</v>
      </c>
      <c r="H17" s="19"/>
    </row>
    <row r="18" spans="1:8" x14ac:dyDescent="0.25">
      <c r="A18" s="13" t="s">
        <v>46</v>
      </c>
      <c r="B18" s="24" t="s">
        <v>47</v>
      </c>
      <c r="C18" s="19"/>
      <c r="D18" s="14">
        <v>46014647</v>
      </c>
      <c r="E18" s="14">
        <v>-11249283</v>
      </c>
      <c r="F18" s="15" t="s">
        <v>48</v>
      </c>
      <c r="G18" s="25">
        <v>34765364</v>
      </c>
      <c r="H18" s="19"/>
    </row>
    <row r="19" spans="1:8" x14ac:dyDescent="0.25">
      <c r="A19" s="10" t="s">
        <v>49</v>
      </c>
      <c r="B19" s="22" t="s">
        <v>50</v>
      </c>
      <c r="C19" s="19"/>
      <c r="D19" s="11">
        <v>2474475</v>
      </c>
      <c r="E19" s="11">
        <v>304411</v>
      </c>
      <c r="F19" s="12" t="s">
        <v>51</v>
      </c>
      <c r="G19" s="23">
        <v>2778886</v>
      </c>
      <c r="H19" s="19"/>
    </row>
    <row r="20" spans="1:8" x14ac:dyDescent="0.25">
      <c r="A20" s="13" t="s">
        <v>52</v>
      </c>
      <c r="B20" s="24" t="s">
        <v>53</v>
      </c>
      <c r="C20" s="19"/>
      <c r="D20" s="14">
        <v>250000</v>
      </c>
      <c r="E20" s="14">
        <v>0</v>
      </c>
      <c r="F20" s="15" t="s">
        <v>13</v>
      </c>
      <c r="G20" s="25">
        <v>250000</v>
      </c>
      <c r="H20" s="19"/>
    </row>
    <row r="21" spans="1:8" x14ac:dyDescent="0.25">
      <c r="A21" s="13" t="s">
        <v>54</v>
      </c>
      <c r="B21" s="24" t="s">
        <v>55</v>
      </c>
      <c r="C21" s="19"/>
      <c r="D21" s="14">
        <v>2224475</v>
      </c>
      <c r="E21" s="14">
        <v>304411</v>
      </c>
      <c r="F21" s="15" t="s">
        <v>56</v>
      </c>
      <c r="G21" s="25">
        <v>2528886</v>
      </c>
      <c r="H21" s="19"/>
    </row>
    <row r="22" spans="1:8" x14ac:dyDescent="0.25">
      <c r="A22" s="10" t="s">
        <v>57</v>
      </c>
      <c r="B22" s="22" t="s">
        <v>58</v>
      </c>
      <c r="C22" s="19"/>
      <c r="D22" s="11">
        <v>12866714</v>
      </c>
      <c r="E22" s="11">
        <v>146088</v>
      </c>
      <c r="F22" s="12" t="s">
        <v>59</v>
      </c>
      <c r="G22" s="23">
        <v>13012802</v>
      </c>
      <c r="H22" s="19"/>
    </row>
    <row r="23" spans="1:8" x14ac:dyDescent="0.25">
      <c r="A23" s="13" t="s">
        <v>60</v>
      </c>
      <c r="B23" s="24" t="s">
        <v>61</v>
      </c>
      <c r="C23" s="19"/>
      <c r="D23" s="14">
        <v>144000</v>
      </c>
      <c r="E23" s="14">
        <v>30000</v>
      </c>
      <c r="F23" s="15" t="s">
        <v>62</v>
      </c>
      <c r="G23" s="25">
        <v>174000</v>
      </c>
      <c r="H23" s="19"/>
    </row>
    <row r="24" spans="1:8" x14ac:dyDescent="0.25">
      <c r="A24" s="13" t="s">
        <v>63</v>
      </c>
      <c r="B24" s="24" t="s">
        <v>64</v>
      </c>
      <c r="C24" s="19"/>
      <c r="D24" s="14">
        <v>3022714</v>
      </c>
      <c r="E24" s="14">
        <v>16088</v>
      </c>
      <c r="F24" s="15" t="s">
        <v>65</v>
      </c>
      <c r="G24" s="25">
        <v>3038802</v>
      </c>
      <c r="H24" s="19"/>
    </row>
    <row r="25" spans="1:8" x14ac:dyDescent="0.25">
      <c r="A25" s="13" t="s">
        <v>66</v>
      </c>
      <c r="B25" s="24" t="s">
        <v>67</v>
      </c>
      <c r="C25" s="19"/>
      <c r="D25" s="14">
        <v>9700000</v>
      </c>
      <c r="E25" s="14">
        <v>100000</v>
      </c>
      <c r="F25" s="15" t="s">
        <v>68</v>
      </c>
      <c r="G25" s="25">
        <v>9800000</v>
      </c>
      <c r="H25" s="19"/>
    </row>
    <row r="26" spans="1:8" x14ac:dyDescent="0.25">
      <c r="A26" s="10" t="s">
        <v>69</v>
      </c>
      <c r="B26" s="22" t="s">
        <v>70</v>
      </c>
      <c r="C26" s="19"/>
      <c r="D26" s="11">
        <v>1895823</v>
      </c>
      <c r="E26" s="11">
        <v>143157</v>
      </c>
      <c r="F26" s="12" t="s">
        <v>71</v>
      </c>
      <c r="G26" s="23">
        <v>2038980</v>
      </c>
      <c r="H26" s="19"/>
    </row>
    <row r="27" spans="1:8" x14ac:dyDescent="0.25">
      <c r="A27" s="13" t="s">
        <v>72</v>
      </c>
      <c r="B27" s="24" t="s">
        <v>73</v>
      </c>
      <c r="C27" s="19"/>
      <c r="D27" s="14">
        <v>1696352</v>
      </c>
      <c r="E27" s="14">
        <v>131737</v>
      </c>
      <c r="F27" s="15" t="s">
        <v>74</v>
      </c>
      <c r="G27" s="25">
        <v>1828089</v>
      </c>
      <c r="H27" s="19"/>
    </row>
    <row r="28" spans="1:8" x14ac:dyDescent="0.25">
      <c r="A28" s="13" t="s">
        <v>75</v>
      </c>
      <c r="B28" s="24" t="s">
        <v>76</v>
      </c>
      <c r="C28" s="19"/>
      <c r="D28" s="14">
        <v>199471</v>
      </c>
      <c r="E28" s="14">
        <v>11420</v>
      </c>
      <c r="F28" s="15" t="s">
        <v>77</v>
      </c>
      <c r="G28" s="25">
        <v>210891</v>
      </c>
      <c r="H28" s="19"/>
    </row>
    <row r="29" spans="1:8" x14ac:dyDescent="0.25">
      <c r="A29" s="10" t="s">
        <v>78</v>
      </c>
      <c r="B29" s="22" t="s">
        <v>79</v>
      </c>
      <c r="C29" s="19"/>
      <c r="D29" s="11">
        <v>356000</v>
      </c>
      <c r="E29" s="11">
        <v>113500</v>
      </c>
      <c r="F29" s="12" t="s">
        <v>80</v>
      </c>
      <c r="G29" s="23">
        <v>469500</v>
      </c>
      <c r="H29" s="19"/>
    </row>
    <row r="30" spans="1:8" x14ac:dyDescent="0.25">
      <c r="A30" s="13" t="s">
        <v>81</v>
      </c>
      <c r="B30" s="24" t="s">
        <v>82</v>
      </c>
      <c r="C30" s="19"/>
      <c r="D30" s="14">
        <v>81000</v>
      </c>
      <c r="E30" s="14">
        <v>13500</v>
      </c>
      <c r="F30" s="15" t="s">
        <v>83</v>
      </c>
      <c r="G30" s="25">
        <v>94500</v>
      </c>
      <c r="H30" s="19"/>
    </row>
    <row r="31" spans="1:8" x14ac:dyDescent="0.25">
      <c r="A31" s="13" t="s">
        <v>84</v>
      </c>
      <c r="B31" s="24" t="s">
        <v>85</v>
      </c>
      <c r="C31" s="19"/>
      <c r="D31" s="14">
        <v>275000</v>
      </c>
      <c r="E31" s="14">
        <v>100000</v>
      </c>
      <c r="F31" s="15" t="s">
        <v>86</v>
      </c>
      <c r="G31" s="25">
        <v>375000</v>
      </c>
      <c r="H31" s="19"/>
    </row>
    <row r="32" spans="1:8" x14ac:dyDescent="0.25">
      <c r="A32" s="7" t="s">
        <v>87</v>
      </c>
      <c r="B32" s="27" t="s">
        <v>5</v>
      </c>
      <c r="C32" s="19"/>
      <c r="D32" s="8">
        <v>629428</v>
      </c>
      <c r="E32" s="8">
        <v>40712</v>
      </c>
      <c r="F32" s="9" t="s">
        <v>6</v>
      </c>
      <c r="G32" s="28">
        <v>670140</v>
      </c>
      <c r="H32" s="19"/>
    </row>
    <row r="33" spans="1:8" x14ac:dyDescent="0.25">
      <c r="A33" s="10" t="s">
        <v>88</v>
      </c>
      <c r="B33" s="22" t="s">
        <v>89</v>
      </c>
      <c r="C33" s="19"/>
      <c r="D33" s="11">
        <v>437010</v>
      </c>
      <c r="E33" s="11">
        <v>10912</v>
      </c>
      <c r="F33" s="12" t="s">
        <v>90</v>
      </c>
      <c r="G33" s="23">
        <v>447922</v>
      </c>
      <c r="H33" s="19"/>
    </row>
    <row r="34" spans="1:8" x14ac:dyDescent="0.25">
      <c r="A34" s="13" t="s">
        <v>91</v>
      </c>
      <c r="B34" s="24" t="s">
        <v>92</v>
      </c>
      <c r="C34" s="19"/>
      <c r="D34" s="14">
        <v>437010</v>
      </c>
      <c r="E34" s="14">
        <v>10912</v>
      </c>
      <c r="F34" s="15" t="s">
        <v>90</v>
      </c>
      <c r="G34" s="25">
        <v>447922</v>
      </c>
      <c r="H34" s="19"/>
    </row>
    <row r="35" spans="1:8" x14ac:dyDescent="0.25">
      <c r="A35" s="10" t="s">
        <v>93</v>
      </c>
      <c r="B35" s="22" t="s">
        <v>94</v>
      </c>
      <c r="C35" s="19"/>
      <c r="D35" s="11">
        <v>192418</v>
      </c>
      <c r="E35" s="11">
        <v>29800</v>
      </c>
      <c r="F35" s="12" t="s">
        <v>95</v>
      </c>
      <c r="G35" s="23">
        <v>222218</v>
      </c>
      <c r="H35" s="19"/>
    </row>
    <row r="36" spans="1:8" x14ac:dyDescent="0.25">
      <c r="A36" s="13" t="s">
        <v>96</v>
      </c>
      <c r="B36" s="24" t="s">
        <v>97</v>
      </c>
      <c r="C36" s="19"/>
      <c r="D36" s="14">
        <v>186764</v>
      </c>
      <c r="E36" s="14">
        <v>29800</v>
      </c>
      <c r="F36" s="15" t="s">
        <v>98</v>
      </c>
      <c r="G36" s="25">
        <v>216564</v>
      </c>
      <c r="H36" s="19"/>
    </row>
    <row r="37" spans="1:8" x14ac:dyDescent="0.25">
      <c r="A37" s="13" t="s">
        <v>99</v>
      </c>
      <c r="B37" s="24" t="s">
        <v>100</v>
      </c>
      <c r="C37" s="19"/>
      <c r="D37" s="14">
        <v>3991</v>
      </c>
      <c r="E37" s="14">
        <v>0</v>
      </c>
      <c r="F37" s="15" t="s">
        <v>13</v>
      </c>
      <c r="G37" s="25">
        <v>3991</v>
      </c>
      <c r="H37" s="19"/>
    </row>
    <row r="38" spans="1:8" x14ac:dyDescent="0.25">
      <c r="A38" s="13" t="s">
        <v>101</v>
      </c>
      <c r="B38" s="24" t="s">
        <v>102</v>
      </c>
      <c r="C38" s="19"/>
      <c r="D38" s="14">
        <v>1663</v>
      </c>
      <c r="E38" s="14">
        <v>0</v>
      </c>
      <c r="F38" s="15" t="s">
        <v>13</v>
      </c>
      <c r="G38" s="25">
        <v>1663</v>
      </c>
      <c r="H38" s="19"/>
    </row>
    <row r="39" spans="1:8" x14ac:dyDescent="0.25">
      <c r="A39" s="7" t="s">
        <v>103</v>
      </c>
      <c r="B39" s="27" t="s">
        <v>7</v>
      </c>
      <c r="C39" s="19"/>
      <c r="D39" s="8">
        <v>74036390</v>
      </c>
      <c r="E39" s="8">
        <f>G39-D39</f>
        <v>1417328</v>
      </c>
      <c r="F39" s="17">
        <f>E39/D39*100</f>
        <v>1.9143667053458442</v>
      </c>
      <c r="G39" s="28">
        <v>75453718</v>
      </c>
      <c r="H39" s="19"/>
    </row>
    <row r="40" spans="1:8" x14ac:dyDescent="0.25">
      <c r="A40" s="10" t="s">
        <v>104</v>
      </c>
      <c r="B40" s="22" t="s">
        <v>105</v>
      </c>
      <c r="C40" s="19"/>
      <c r="D40" s="11">
        <v>39354479</v>
      </c>
      <c r="E40" s="11">
        <f>G40-D40</f>
        <v>930509</v>
      </c>
      <c r="F40" s="11">
        <f>E40/D40*100</f>
        <v>2.3644297260294054</v>
      </c>
      <c r="G40" s="23">
        <v>40284988</v>
      </c>
      <c r="H40" s="19"/>
    </row>
    <row r="41" spans="1:8" x14ac:dyDescent="0.25">
      <c r="A41" s="13" t="s">
        <v>106</v>
      </c>
      <c r="B41" s="24" t="s">
        <v>107</v>
      </c>
      <c r="C41" s="19"/>
      <c r="D41" s="14">
        <v>31696898</v>
      </c>
      <c r="E41" s="14">
        <f t="shared" ref="E41:E43" si="0">G41-D41</f>
        <v>775703</v>
      </c>
      <c r="F41" s="14">
        <f t="shared" ref="F41:F64" si="1">E41/D41*100</f>
        <v>2.4472520938799756</v>
      </c>
      <c r="G41" s="25">
        <v>32472601</v>
      </c>
      <c r="H41" s="19"/>
    </row>
    <row r="42" spans="1:8" x14ac:dyDescent="0.25">
      <c r="A42" s="13" t="s">
        <v>108</v>
      </c>
      <c r="B42" s="24" t="s">
        <v>109</v>
      </c>
      <c r="C42" s="19"/>
      <c r="D42" s="14">
        <v>2300652</v>
      </c>
      <c r="E42" s="14">
        <f t="shared" si="0"/>
        <v>63870</v>
      </c>
      <c r="F42" s="14">
        <f t="shared" si="1"/>
        <v>2.7761695380266116</v>
      </c>
      <c r="G42" s="25">
        <v>2364522</v>
      </c>
      <c r="H42" s="19"/>
    </row>
    <row r="43" spans="1:8" x14ac:dyDescent="0.25">
      <c r="A43" s="13" t="s">
        <v>110</v>
      </c>
      <c r="B43" s="24" t="s">
        <v>111</v>
      </c>
      <c r="C43" s="19"/>
      <c r="D43" s="14">
        <v>5356929</v>
      </c>
      <c r="E43" s="14">
        <f t="shared" si="0"/>
        <v>90936</v>
      </c>
      <c r="F43" s="14">
        <f t="shared" si="1"/>
        <v>1.69753976578745</v>
      </c>
      <c r="G43" s="25">
        <v>5447865</v>
      </c>
      <c r="H43" s="19"/>
    </row>
    <row r="44" spans="1:8" x14ac:dyDescent="0.25">
      <c r="A44" s="10" t="s">
        <v>112</v>
      </c>
      <c r="B44" s="22" t="s">
        <v>113</v>
      </c>
      <c r="C44" s="19"/>
      <c r="D44" s="11">
        <v>24284304</v>
      </c>
      <c r="E44" s="11">
        <f>G44-D44</f>
        <v>192864</v>
      </c>
      <c r="F44" s="11">
        <f t="shared" si="1"/>
        <v>0.79419200154964287</v>
      </c>
      <c r="G44" s="23">
        <v>24477168</v>
      </c>
      <c r="H44" s="19"/>
    </row>
    <row r="45" spans="1:8" x14ac:dyDescent="0.25">
      <c r="A45" s="13" t="s">
        <v>114</v>
      </c>
      <c r="B45" s="24" t="s">
        <v>115</v>
      </c>
      <c r="C45" s="19"/>
      <c r="D45" s="14">
        <v>1287931</v>
      </c>
      <c r="E45" s="14">
        <f t="shared" ref="E45:E60" si="2">G45-D45</f>
        <v>-5443</v>
      </c>
      <c r="F45" s="14">
        <f t="shared" si="1"/>
        <v>-0.42261580783442587</v>
      </c>
      <c r="G45" s="25">
        <v>1282488</v>
      </c>
      <c r="H45" s="19"/>
    </row>
    <row r="46" spans="1:8" x14ac:dyDescent="0.25">
      <c r="A46" s="13" t="s">
        <v>116</v>
      </c>
      <c r="B46" s="24" t="s">
        <v>117</v>
      </c>
      <c r="C46" s="19"/>
      <c r="D46" s="14">
        <v>4376691</v>
      </c>
      <c r="E46" s="14">
        <f t="shared" si="2"/>
        <v>-80915</v>
      </c>
      <c r="F46" s="14">
        <f t="shared" si="1"/>
        <v>-1.8487711378299267</v>
      </c>
      <c r="G46" s="25">
        <v>4295776</v>
      </c>
      <c r="H46" s="19"/>
    </row>
    <row r="47" spans="1:8" x14ac:dyDescent="0.25">
      <c r="A47" s="13" t="s">
        <v>118</v>
      </c>
      <c r="B47" s="24" t="s">
        <v>119</v>
      </c>
      <c r="C47" s="19"/>
      <c r="D47" s="14">
        <v>16910291</v>
      </c>
      <c r="E47" s="14">
        <f t="shared" si="2"/>
        <v>557747</v>
      </c>
      <c r="F47" s="14">
        <f t="shared" si="1"/>
        <v>3.2982696749571017</v>
      </c>
      <c r="G47" s="25">
        <v>17468038</v>
      </c>
      <c r="H47" s="19"/>
    </row>
    <row r="48" spans="1:8" x14ac:dyDescent="0.25">
      <c r="A48" s="13" t="s">
        <v>120</v>
      </c>
      <c r="B48" s="24" t="s">
        <v>121</v>
      </c>
      <c r="C48" s="19"/>
      <c r="D48" s="14">
        <v>125983</v>
      </c>
      <c r="E48" s="14">
        <f t="shared" si="2"/>
        <v>-6086</v>
      </c>
      <c r="F48" s="14">
        <f t="shared" si="1"/>
        <v>-4.8308105061794056</v>
      </c>
      <c r="G48" s="25">
        <v>119897</v>
      </c>
      <c r="H48" s="19"/>
    </row>
    <row r="49" spans="1:8" x14ac:dyDescent="0.25">
      <c r="A49" s="13" t="s">
        <v>122</v>
      </c>
      <c r="B49" s="24" t="s">
        <v>123</v>
      </c>
      <c r="C49" s="19"/>
      <c r="D49" s="14">
        <v>1583409</v>
      </c>
      <c r="E49" s="14">
        <f t="shared" si="2"/>
        <v>-272440</v>
      </c>
      <c r="F49" s="14">
        <f t="shared" si="1"/>
        <v>-17.205914580503208</v>
      </c>
      <c r="G49" s="25">
        <v>1310969</v>
      </c>
      <c r="H49" s="19"/>
    </row>
    <row r="50" spans="1:8" x14ac:dyDescent="0.25">
      <c r="A50" s="10" t="s">
        <v>124</v>
      </c>
      <c r="B50" s="22" t="s">
        <v>125</v>
      </c>
      <c r="C50" s="19"/>
      <c r="D50" s="11">
        <v>431207</v>
      </c>
      <c r="E50" s="11">
        <f t="shared" si="2"/>
        <v>1630</v>
      </c>
      <c r="F50" s="11">
        <f t="shared" si="1"/>
        <v>0.37800870579559237</v>
      </c>
      <c r="G50" s="23">
        <v>432837</v>
      </c>
      <c r="H50" s="19"/>
    </row>
    <row r="51" spans="1:8" x14ac:dyDescent="0.25">
      <c r="A51" s="13" t="s">
        <v>126</v>
      </c>
      <c r="B51" s="24" t="s">
        <v>127</v>
      </c>
      <c r="C51" s="19"/>
      <c r="D51" s="14">
        <v>295000</v>
      </c>
      <c r="E51" s="14">
        <f t="shared" si="2"/>
        <v>0</v>
      </c>
      <c r="F51" s="14">
        <f t="shared" si="1"/>
        <v>0</v>
      </c>
      <c r="G51" s="25">
        <v>295000</v>
      </c>
      <c r="H51" s="19"/>
    </row>
    <row r="52" spans="1:8" x14ac:dyDescent="0.25">
      <c r="A52" s="13" t="s">
        <v>128</v>
      </c>
      <c r="B52" s="24" t="s">
        <v>129</v>
      </c>
      <c r="C52" s="19"/>
      <c r="D52" s="14">
        <v>136207</v>
      </c>
      <c r="E52" s="14">
        <f t="shared" si="2"/>
        <v>1630</v>
      </c>
      <c r="F52" s="14">
        <f t="shared" si="1"/>
        <v>1.1967079518673782</v>
      </c>
      <c r="G52" s="25">
        <v>137837</v>
      </c>
      <c r="H52" s="19"/>
    </row>
    <row r="53" spans="1:8" x14ac:dyDescent="0.25">
      <c r="A53" s="10" t="s">
        <v>130</v>
      </c>
      <c r="B53" s="22" t="s">
        <v>131</v>
      </c>
      <c r="C53" s="19"/>
      <c r="D53" s="11">
        <v>1654025</v>
      </c>
      <c r="E53" s="11">
        <f t="shared" si="2"/>
        <v>225000</v>
      </c>
      <c r="F53" s="11">
        <f t="shared" si="1"/>
        <v>13.603180121219449</v>
      </c>
      <c r="G53" s="23">
        <v>1879025</v>
      </c>
      <c r="H53" s="19"/>
    </row>
    <row r="54" spans="1:8" x14ac:dyDescent="0.25">
      <c r="A54" s="13" t="s">
        <v>132</v>
      </c>
      <c r="B54" s="24" t="s">
        <v>133</v>
      </c>
      <c r="C54" s="19"/>
      <c r="D54" s="14">
        <v>47000</v>
      </c>
      <c r="E54" s="14">
        <f t="shared" si="2"/>
        <v>0</v>
      </c>
      <c r="F54" s="14">
        <f t="shared" si="1"/>
        <v>0</v>
      </c>
      <c r="G54" s="25">
        <v>47000</v>
      </c>
      <c r="H54" s="19"/>
    </row>
    <row r="55" spans="1:8" x14ac:dyDescent="0.25">
      <c r="A55" s="13" t="s">
        <v>134</v>
      </c>
      <c r="B55" s="24" t="s">
        <v>135</v>
      </c>
      <c r="C55" s="19"/>
      <c r="D55" s="14">
        <v>1607025</v>
      </c>
      <c r="E55" s="14">
        <f t="shared" si="2"/>
        <v>225000</v>
      </c>
      <c r="F55" s="14">
        <f t="shared" si="1"/>
        <v>14.001026741961079</v>
      </c>
      <c r="G55" s="25">
        <v>1832025</v>
      </c>
      <c r="H55" s="19"/>
    </row>
    <row r="56" spans="1:8" x14ac:dyDescent="0.25">
      <c r="A56" s="10" t="s">
        <v>136</v>
      </c>
      <c r="B56" s="22" t="s">
        <v>137</v>
      </c>
      <c r="C56" s="19"/>
      <c r="D56" s="11">
        <v>1147034</v>
      </c>
      <c r="E56" s="11">
        <f t="shared" si="2"/>
        <v>-88299</v>
      </c>
      <c r="F56" s="11">
        <f t="shared" si="1"/>
        <v>-7.6980281316857218</v>
      </c>
      <c r="G56" s="23">
        <v>1058735</v>
      </c>
      <c r="H56" s="19"/>
    </row>
    <row r="57" spans="1:8" x14ac:dyDescent="0.25">
      <c r="A57" s="13" t="s">
        <v>138</v>
      </c>
      <c r="B57" s="24" t="s">
        <v>139</v>
      </c>
      <c r="C57" s="19"/>
      <c r="D57" s="14">
        <v>1139298</v>
      </c>
      <c r="E57" s="14">
        <f t="shared" si="2"/>
        <v>-89799</v>
      </c>
      <c r="F57" s="14">
        <f t="shared" si="1"/>
        <v>-7.8819588904746603</v>
      </c>
      <c r="G57" s="25">
        <v>1049499</v>
      </c>
      <c r="H57" s="19"/>
    </row>
    <row r="58" spans="1:8" x14ac:dyDescent="0.25">
      <c r="A58" s="13" t="s">
        <v>140</v>
      </c>
      <c r="B58" s="24" t="s">
        <v>141</v>
      </c>
      <c r="C58" s="19"/>
      <c r="D58" s="14">
        <v>7736</v>
      </c>
      <c r="E58" s="14">
        <f t="shared" si="2"/>
        <v>1500</v>
      </c>
      <c r="F58" s="14">
        <f t="shared" si="1"/>
        <v>19.389865563598761</v>
      </c>
      <c r="G58" s="25">
        <v>9236</v>
      </c>
      <c r="H58" s="19"/>
    </row>
    <row r="59" spans="1:8" x14ac:dyDescent="0.25">
      <c r="A59" s="10" t="s">
        <v>142</v>
      </c>
      <c r="B59" s="22" t="s">
        <v>143</v>
      </c>
      <c r="C59" s="19"/>
      <c r="D59" s="11">
        <v>1633378</v>
      </c>
      <c r="E59" s="11">
        <f t="shared" si="2"/>
        <v>42904</v>
      </c>
      <c r="F59" s="11">
        <f t="shared" si="1"/>
        <v>2.6267036778994206</v>
      </c>
      <c r="G59" s="23">
        <v>1676282</v>
      </c>
      <c r="H59" s="19"/>
    </row>
    <row r="60" spans="1:8" x14ac:dyDescent="0.25">
      <c r="A60" s="13" t="s">
        <v>144</v>
      </c>
      <c r="B60" s="24" t="s">
        <v>145</v>
      </c>
      <c r="C60" s="19"/>
      <c r="D60" s="14">
        <v>1633378</v>
      </c>
      <c r="E60" s="14">
        <f t="shared" si="2"/>
        <v>42904</v>
      </c>
      <c r="F60" s="14">
        <f t="shared" si="1"/>
        <v>2.6267036778994206</v>
      </c>
      <c r="G60" s="25">
        <v>1676282</v>
      </c>
      <c r="H60" s="19"/>
    </row>
    <row r="61" spans="1:8" x14ac:dyDescent="0.25">
      <c r="A61" s="10" t="s">
        <v>146</v>
      </c>
      <c r="B61" s="22" t="s">
        <v>147</v>
      </c>
      <c r="C61" s="19"/>
      <c r="D61" s="11">
        <v>5531963</v>
      </c>
      <c r="E61" s="11">
        <f>G61-D61</f>
        <v>112720</v>
      </c>
      <c r="F61" s="11">
        <f t="shared" si="1"/>
        <v>2.0376130498342091</v>
      </c>
      <c r="G61" s="23">
        <v>5644683</v>
      </c>
      <c r="H61" s="19"/>
    </row>
    <row r="62" spans="1:8" x14ac:dyDescent="0.25">
      <c r="A62" s="13" t="s">
        <v>148</v>
      </c>
      <c r="B62" s="24" t="s">
        <v>149</v>
      </c>
      <c r="C62" s="19"/>
      <c r="D62" s="14">
        <v>3469209</v>
      </c>
      <c r="E62" s="14">
        <f t="shared" ref="E62:E64" si="3">G62-D62</f>
        <v>108320</v>
      </c>
      <c r="F62" s="14">
        <f t="shared" si="1"/>
        <v>3.1223255791161617</v>
      </c>
      <c r="G62" s="25">
        <v>3577529</v>
      </c>
      <c r="H62" s="19"/>
    </row>
    <row r="63" spans="1:8" x14ac:dyDescent="0.25">
      <c r="A63" s="13" t="s">
        <v>150</v>
      </c>
      <c r="B63" s="24" t="s">
        <v>151</v>
      </c>
      <c r="C63" s="19"/>
      <c r="D63" s="14">
        <v>510654</v>
      </c>
      <c r="E63" s="14">
        <f t="shared" si="3"/>
        <v>5000</v>
      </c>
      <c r="F63" s="14">
        <f t="shared" si="1"/>
        <v>0.97913655821750145</v>
      </c>
      <c r="G63" s="25">
        <v>515654</v>
      </c>
      <c r="H63" s="19"/>
    </row>
    <row r="64" spans="1:8" x14ac:dyDescent="0.25">
      <c r="A64" s="13" t="s">
        <v>152</v>
      </c>
      <c r="B64" s="24" t="s">
        <v>153</v>
      </c>
      <c r="C64" s="19"/>
      <c r="D64" s="14">
        <v>1552100</v>
      </c>
      <c r="E64" s="14">
        <f t="shared" si="3"/>
        <v>-600</v>
      </c>
      <c r="F64" s="14">
        <f t="shared" si="1"/>
        <v>-3.8657303008826749E-2</v>
      </c>
      <c r="G64" s="25">
        <v>1551500</v>
      </c>
      <c r="H64" s="19"/>
    </row>
    <row r="65" spans="1:8" x14ac:dyDescent="0.25">
      <c r="A65" s="7" t="s">
        <v>154</v>
      </c>
      <c r="B65" s="27" t="s">
        <v>8</v>
      </c>
      <c r="C65" s="19"/>
      <c r="D65" s="8">
        <v>79930169</v>
      </c>
      <c r="E65" s="8">
        <f>G65-D65</f>
        <v>-13347952</v>
      </c>
      <c r="F65" s="17">
        <f>E65/D65*100</f>
        <v>-16.699516799470299</v>
      </c>
      <c r="G65" s="28">
        <v>66582217</v>
      </c>
      <c r="H65" s="19"/>
    </row>
    <row r="66" spans="1:8" x14ac:dyDescent="0.25">
      <c r="A66" s="10" t="s">
        <v>155</v>
      </c>
      <c r="B66" s="22" t="s">
        <v>156</v>
      </c>
      <c r="C66" s="19"/>
      <c r="D66" s="11">
        <v>2724899</v>
      </c>
      <c r="E66" s="11">
        <f t="shared" ref="E66:E80" si="4">G66-D66</f>
        <v>406472</v>
      </c>
      <c r="F66" s="11">
        <f>E66/D66*100</f>
        <v>14.916956555086996</v>
      </c>
      <c r="G66" s="23">
        <v>3131371</v>
      </c>
      <c r="H66" s="19"/>
    </row>
    <row r="67" spans="1:8" x14ac:dyDescent="0.25">
      <c r="A67" s="13" t="s">
        <v>157</v>
      </c>
      <c r="B67" s="24" t="s">
        <v>158</v>
      </c>
      <c r="C67" s="19"/>
      <c r="D67" s="14">
        <v>575899</v>
      </c>
      <c r="E67" s="14">
        <f t="shared" si="4"/>
        <v>86222</v>
      </c>
      <c r="F67" s="14">
        <f t="shared" ref="F67:F80" si="5">E67/D67*100</f>
        <v>14.971722472169599</v>
      </c>
      <c r="G67" s="25">
        <v>662121</v>
      </c>
      <c r="H67" s="19"/>
    </row>
    <row r="68" spans="1:8" x14ac:dyDescent="0.25">
      <c r="A68" s="13" t="s">
        <v>159</v>
      </c>
      <c r="B68" s="24" t="s">
        <v>160</v>
      </c>
      <c r="C68" s="19"/>
      <c r="D68" s="14">
        <v>2149000</v>
      </c>
      <c r="E68" s="14">
        <f t="shared" si="4"/>
        <v>320250</v>
      </c>
      <c r="F68" s="14">
        <f t="shared" si="5"/>
        <v>14.90228013029316</v>
      </c>
      <c r="G68" s="25">
        <v>2469250</v>
      </c>
      <c r="H68" s="19"/>
    </row>
    <row r="69" spans="1:8" x14ac:dyDescent="0.25">
      <c r="A69" s="10" t="s">
        <v>161</v>
      </c>
      <c r="B69" s="22" t="s">
        <v>162</v>
      </c>
      <c r="C69" s="19"/>
      <c r="D69" s="11">
        <v>51803060</v>
      </c>
      <c r="E69" s="11">
        <f t="shared" si="4"/>
        <v>-4508118</v>
      </c>
      <c r="F69" s="11">
        <f t="shared" si="5"/>
        <v>-8.7024164209604606</v>
      </c>
      <c r="G69" s="23">
        <v>47294942</v>
      </c>
      <c r="H69" s="19"/>
    </row>
    <row r="70" spans="1:8" x14ac:dyDescent="0.25">
      <c r="A70" s="13" t="s">
        <v>163</v>
      </c>
      <c r="B70" s="24" t="s">
        <v>164</v>
      </c>
      <c r="C70" s="19"/>
      <c r="D70" s="14">
        <v>46733632</v>
      </c>
      <c r="E70" s="14">
        <f t="shared" si="4"/>
        <v>-4285188</v>
      </c>
      <c r="F70" s="14">
        <f t="shared" si="5"/>
        <v>-9.1693879046250881</v>
      </c>
      <c r="G70" s="25">
        <v>42448444</v>
      </c>
      <c r="H70" s="19"/>
    </row>
    <row r="71" spans="1:8" x14ac:dyDescent="0.25">
      <c r="A71" s="13" t="s">
        <v>165</v>
      </c>
      <c r="B71" s="24" t="s">
        <v>166</v>
      </c>
      <c r="C71" s="19"/>
      <c r="D71" s="14">
        <v>2890127</v>
      </c>
      <c r="E71" s="14">
        <f t="shared" si="4"/>
        <v>-55800</v>
      </c>
      <c r="F71" s="14">
        <f t="shared" si="5"/>
        <v>-1.9307110033572918</v>
      </c>
      <c r="G71" s="25">
        <v>2834327</v>
      </c>
      <c r="H71" s="19"/>
    </row>
    <row r="72" spans="1:8" x14ac:dyDescent="0.25">
      <c r="A72" s="13" t="s">
        <v>167</v>
      </c>
      <c r="B72" s="24" t="s">
        <v>168</v>
      </c>
      <c r="C72" s="19"/>
      <c r="D72" s="14">
        <v>143500</v>
      </c>
      <c r="E72" s="14">
        <f t="shared" si="4"/>
        <v>-22500</v>
      </c>
      <c r="F72" s="14">
        <f t="shared" si="5"/>
        <v>-15.6794425087108</v>
      </c>
      <c r="G72" s="25">
        <v>121000</v>
      </c>
      <c r="H72" s="19"/>
    </row>
    <row r="73" spans="1:8" x14ac:dyDescent="0.25">
      <c r="A73" s="13" t="s">
        <v>169</v>
      </c>
      <c r="B73" s="24" t="s">
        <v>170</v>
      </c>
      <c r="C73" s="19"/>
      <c r="D73" s="14">
        <v>462668</v>
      </c>
      <c r="E73" s="14">
        <f t="shared" si="4"/>
        <v>-23649</v>
      </c>
      <c r="F73" s="14">
        <f t="shared" si="5"/>
        <v>-5.1114406010357323</v>
      </c>
      <c r="G73" s="25">
        <v>439019</v>
      </c>
      <c r="H73" s="19"/>
    </row>
    <row r="74" spans="1:8" x14ac:dyDescent="0.25">
      <c r="A74" s="13" t="s">
        <v>171</v>
      </c>
      <c r="B74" s="24" t="s">
        <v>172</v>
      </c>
      <c r="C74" s="19"/>
      <c r="D74" s="14">
        <v>4500</v>
      </c>
      <c r="E74" s="14">
        <f t="shared" si="4"/>
        <v>-2500</v>
      </c>
      <c r="F74" s="14">
        <f t="shared" si="5"/>
        <v>-55.555555555555557</v>
      </c>
      <c r="G74" s="25">
        <v>2000</v>
      </c>
      <c r="H74" s="19"/>
    </row>
    <row r="75" spans="1:8" x14ac:dyDescent="0.25">
      <c r="A75" s="13" t="s">
        <v>173</v>
      </c>
      <c r="B75" s="24" t="s">
        <v>174</v>
      </c>
      <c r="C75" s="19"/>
      <c r="D75" s="14">
        <v>1568633</v>
      </c>
      <c r="E75" s="14">
        <f t="shared" si="4"/>
        <v>-118481</v>
      </c>
      <c r="F75" s="14">
        <f t="shared" si="5"/>
        <v>-7.5531370307777541</v>
      </c>
      <c r="G75" s="25">
        <v>1450152</v>
      </c>
      <c r="H75" s="19"/>
    </row>
    <row r="76" spans="1:8" x14ac:dyDescent="0.25">
      <c r="A76" s="10" t="s">
        <v>175</v>
      </c>
      <c r="B76" s="22" t="s">
        <v>176</v>
      </c>
      <c r="C76" s="19"/>
      <c r="D76" s="11">
        <v>700</v>
      </c>
      <c r="E76" s="11">
        <f t="shared" si="4"/>
        <v>0</v>
      </c>
      <c r="F76" s="11">
        <f t="shared" si="5"/>
        <v>0</v>
      </c>
      <c r="G76" s="23">
        <v>700</v>
      </c>
      <c r="H76" s="19"/>
    </row>
    <row r="77" spans="1:8" x14ac:dyDescent="0.25">
      <c r="A77" s="13" t="s">
        <v>177</v>
      </c>
      <c r="B77" s="24" t="s">
        <v>178</v>
      </c>
      <c r="C77" s="19"/>
      <c r="D77" s="14">
        <v>700</v>
      </c>
      <c r="E77" s="14">
        <f t="shared" si="4"/>
        <v>0</v>
      </c>
      <c r="F77" s="14">
        <f t="shared" si="5"/>
        <v>0</v>
      </c>
      <c r="G77" s="25">
        <v>700</v>
      </c>
      <c r="H77" s="19"/>
    </row>
    <row r="78" spans="1:8" x14ac:dyDescent="0.25">
      <c r="A78" s="10" t="s">
        <v>179</v>
      </c>
      <c r="B78" s="22" t="s">
        <v>180</v>
      </c>
      <c r="C78" s="19"/>
      <c r="D78" s="11">
        <v>25401510</v>
      </c>
      <c r="E78" s="11">
        <f t="shared" si="4"/>
        <v>-9246306</v>
      </c>
      <c r="F78" s="11">
        <f t="shared" si="5"/>
        <v>-36.40061555395723</v>
      </c>
      <c r="G78" s="23">
        <v>16155204</v>
      </c>
      <c r="H78" s="19"/>
    </row>
    <row r="79" spans="1:8" x14ac:dyDescent="0.25">
      <c r="A79" s="13" t="s">
        <v>181</v>
      </c>
      <c r="B79" s="24" t="s">
        <v>182</v>
      </c>
      <c r="C79" s="19"/>
      <c r="D79" s="14">
        <v>25398510</v>
      </c>
      <c r="E79" s="14">
        <f t="shared" si="4"/>
        <v>-9245306</v>
      </c>
      <c r="F79" s="14">
        <f t="shared" si="5"/>
        <v>-36.400977852637808</v>
      </c>
      <c r="G79" s="25">
        <v>16153204</v>
      </c>
      <c r="H79" s="19"/>
    </row>
    <row r="80" spans="1:8" x14ac:dyDescent="0.25">
      <c r="A80" s="13" t="s">
        <v>183</v>
      </c>
      <c r="B80" s="24" t="s">
        <v>184</v>
      </c>
      <c r="C80" s="19"/>
      <c r="D80" s="14">
        <v>3000</v>
      </c>
      <c r="E80" s="14">
        <f t="shared" si="4"/>
        <v>-1000</v>
      </c>
      <c r="F80" s="14">
        <f t="shared" si="5"/>
        <v>-33.333333333333329</v>
      </c>
      <c r="G80" s="25">
        <v>2000</v>
      </c>
      <c r="H80" s="19"/>
    </row>
    <row r="81" spans="1:8" x14ac:dyDescent="0.25">
      <c r="A81" s="1" t="s">
        <v>0</v>
      </c>
      <c r="B81" s="18" t="s">
        <v>0</v>
      </c>
      <c r="C81" s="19"/>
      <c r="D81" s="1" t="s">
        <v>0</v>
      </c>
      <c r="E81" s="1" t="s">
        <v>0</v>
      </c>
      <c r="F81" s="1" t="s">
        <v>0</v>
      </c>
      <c r="G81" s="18" t="s">
        <v>0</v>
      </c>
      <c r="H81" s="19"/>
    </row>
    <row r="82" spans="1:8" x14ac:dyDescent="0.25">
      <c r="A82" s="26" t="s">
        <v>185</v>
      </c>
      <c r="B82" s="19"/>
      <c r="C82" s="19"/>
      <c r="D82" s="19"/>
      <c r="E82" s="6" t="s">
        <v>0</v>
      </c>
      <c r="F82" s="6" t="s">
        <v>0</v>
      </c>
      <c r="G82" s="26" t="s">
        <v>0</v>
      </c>
      <c r="H82" s="19"/>
    </row>
    <row r="83" spans="1:8" x14ac:dyDescent="0.25">
      <c r="A83" s="7" t="s">
        <v>186</v>
      </c>
      <c r="B83" s="27" t="s">
        <v>9</v>
      </c>
      <c r="C83" s="19"/>
      <c r="D83" s="8">
        <v>19603894</v>
      </c>
      <c r="E83" s="8">
        <v>530997</v>
      </c>
      <c r="F83" s="9" t="s">
        <v>10</v>
      </c>
      <c r="G83" s="28">
        <v>20134891</v>
      </c>
      <c r="H83" s="19"/>
    </row>
    <row r="84" spans="1:8" x14ac:dyDescent="0.25">
      <c r="A84" s="10" t="s">
        <v>187</v>
      </c>
      <c r="B84" s="22" t="s">
        <v>188</v>
      </c>
      <c r="C84" s="19"/>
      <c r="D84" s="11">
        <v>10</v>
      </c>
      <c r="E84" s="11">
        <v>0</v>
      </c>
      <c r="F84" s="12" t="s">
        <v>13</v>
      </c>
      <c r="G84" s="23">
        <v>10</v>
      </c>
      <c r="H84" s="19"/>
    </row>
    <row r="85" spans="1:8" x14ac:dyDescent="0.25">
      <c r="A85" s="13" t="s">
        <v>189</v>
      </c>
      <c r="B85" s="24" t="s">
        <v>190</v>
      </c>
      <c r="C85" s="19"/>
      <c r="D85" s="14">
        <v>10</v>
      </c>
      <c r="E85" s="14">
        <v>0</v>
      </c>
      <c r="F85" s="15" t="s">
        <v>13</v>
      </c>
      <c r="G85" s="25">
        <v>10</v>
      </c>
      <c r="H85" s="19"/>
    </row>
    <row r="86" spans="1:8" x14ac:dyDescent="0.25">
      <c r="A86" s="10" t="s">
        <v>191</v>
      </c>
      <c r="B86" s="22" t="s">
        <v>192</v>
      </c>
      <c r="C86" s="19"/>
      <c r="D86" s="11">
        <v>19603884</v>
      </c>
      <c r="E86" s="11">
        <v>530997</v>
      </c>
      <c r="F86" s="12" t="s">
        <v>10</v>
      </c>
      <c r="G86" s="23">
        <v>20134881</v>
      </c>
      <c r="H86" s="19"/>
    </row>
    <row r="87" spans="1:8" x14ac:dyDescent="0.25">
      <c r="A87" s="13" t="s">
        <v>193</v>
      </c>
      <c r="B87" s="24" t="s">
        <v>194</v>
      </c>
      <c r="C87" s="19"/>
      <c r="D87" s="14">
        <v>19603884</v>
      </c>
      <c r="E87" s="14">
        <v>530997</v>
      </c>
      <c r="F87" s="15" t="s">
        <v>10</v>
      </c>
      <c r="G87" s="25">
        <v>20134881</v>
      </c>
      <c r="H87" s="19"/>
    </row>
    <row r="88" spans="1:8" x14ac:dyDescent="0.25">
      <c r="A88" s="7" t="s">
        <v>195</v>
      </c>
      <c r="B88" s="27" t="s">
        <v>11</v>
      </c>
      <c r="C88" s="19"/>
      <c r="D88" s="8">
        <v>1320010</v>
      </c>
      <c r="E88" s="8">
        <v>910000</v>
      </c>
      <c r="F88" s="9" t="s">
        <v>12</v>
      </c>
      <c r="G88" s="28">
        <v>2230010</v>
      </c>
      <c r="H88" s="19"/>
    </row>
    <row r="89" spans="1:8" x14ac:dyDescent="0.25">
      <c r="A89" s="10" t="s">
        <v>196</v>
      </c>
      <c r="B89" s="22" t="s">
        <v>197</v>
      </c>
      <c r="C89" s="19"/>
      <c r="D89" s="11">
        <v>10</v>
      </c>
      <c r="E89" s="11">
        <v>0</v>
      </c>
      <c r="F89" s="12" t="s">
        <v>13</v>
      </c>
      <c r="G89" s="23">
        <v>10</v>
      </c>
      <c r="H89" s="19"/>
    </row>
    <row r="90" spans="1:8" x14ac:dyDescent="0.25">
      <c r="A90" s="13" t="s">
        <v>198</v>
      </c>
      <c r="B90" s="24" t="s">
        <v>199</v>
      </c>
      <c r="C90" s="19"/>
      <c r="D90" s="14">
        <v>10</v>
      </c>
      <c r="E90" s="14">
        <v>0</v>
      </c>
      <c r="F90" s="15" t="s">
        <v>13</v>
      </c>
      <c r="G90" s="25">
        <v>10</v>
      </c>
      <c r="H90" s="19"/>
    </row>
    <row r="91" spans="1:8" x14ac:dyDescent="0.25">
      <c r="A91" s="10" t="s">
        <v>200</v>
      </c>
      <c r="B91" s="22" t="s">
        <v>201</v>
      </c>
      <c r="C91" s="19"/>
      <c r="D91" s="11">
        <v>100000</v>
      </c>
      <c r="E91" s="11">
        <v>-90000</v>
      </c>
      <c r="F91" s="12" t="s">
        <v>202</v>
      </c>
      <c r="G91" s="23">
        <v>10000</v>
      </c>
      <c r="H91" s="19"/>
    </row>
    <row r="92" spans="1:8" x14ac:dyDescent="0.25">
      <c r="A92" s="13" t="s">
        <v>203</v>
      </c>
      <c r="B92" s="24" t="s">
        <v>204</v>
      </c>
      <c r="C92" s="19"/>
      <c r="D92" s="14">
        <v>100000</v>
      </c>
      <c r="E92" s="14">
        <v>-90000</v>
      </c>
      <c r="F92" s="15" t="s">
        <v>202</v>
      </c>
      <c r="G92" s="25">
        <v>10000</v>
      </c>
      <c r="H92" s="19"/>
    </row>
    <row r="93" spans="1:8" x14ac:dyDescent="0.25">
      <c r="A93" s="10" t="s">
        <v>205</v>
      </c>
      <c r="B93" s="22" t="s">
        <v>206</v>
      </c>
      <c r="C93" s="19"/>
      <c r="D93" s="11">
        <v>1220000</v>
      </c>
      <c r="E93" s="11">
        <v>1000000</v>
      </c>
      <c r="F93" s="12" t="s">
        <v>207</v>
      </c>
      <c r="G93" s="23">
        <v>2220000</v>
      </c>
      <c r="H93" s="19"/>
    </row>
    <row r="94" spans="1:8" x14ac:dyDescent="0.25">
      <c r="A94" s="13" t="s">
        <v>208</v>
      </c>
      <c r="B94" s="24" t="s">
        <v>209</v>
      </c>
      <c r="C94" s="19"/>
      <c r="D94" s="14">
        <v>1220000</v>
      </c>
      <c r="E94" s="14">
        <v>1000000</v>
      </c>
      <c r="F94" s="15" t="s">
        <v>207</v>
      </c>
      <c r="G94" s="25">
        <v>2220000</v>
      </c>
      <c r="H94" s="19"/>
    </row>
    <row r="95" spans="1:8" x14ac:dyDescent="0.25">
      <c r="A95" s="1" t="s">
        <v>0</v>
      </c>
      <c r="B95" s="18" t="s">
        <v>0</v>
      </c>
      <c r="C95" s="19"/>
      <c r="D95" s="1" t="s">
        <v>0</v>
      </c>
      <c r="E95" s="1" t="s">
        <v>0</v>
      </c>
      <c r="F95" s="1" t="s">
        <v>0</v>
      </c>
      <c r="G95" s="18" t="s">
        <v>0</v>
      </c>
      <c r="H95" s="19"/>
    </row>
    <row r="96" spans="1:8" x14ac:dyDescent="0.25">
      <c r="A96" s="26" t="s">
        <v>210</v>
      </c>
      <c r="B96" s="19"/>
      <c r="C96" s="19"/>
      <c r="D96" s="19"/>
      <c r="E96" s="6" t="s">
        <v>0</v>
      </c>
      <c r="F96" s="6" t="s">
        <v>0</v>
      </c>
      <c r="G96" s="26" t="s">
        <v>0</v>
      </c>
      <c r="H96" s="19"/>
    </row>
    <row r="97" spans="1:8" x14ac:dyDescent="0.25">
      <c r="A97" s="7" t="s">
        <v>211</v>
      </c>
      <c r="B97" s="27" t="s">
        <v>212</v>
      </c>
      <c r="C97" s="19"/>
      <c r="D97" s="8">
        <v>6817476</v>
      </c>
      <c r="E97" s="8">
        <v>0</v>
      </c>
      <c r="F97" s="9" t="s">
        <v>13</v>
      </c>
      <c r="G97" s="28">
        <v>6817476</v>
      </c>
      <c r="H97" s="19"/>
    </row>
    <row r="98" spans="1:8" x14ac:dyDescent="0.25">
      <c r="A98" s="10" t="s">
        <v>213</v>
      </c>
      <c r="B98" s="22" t="s">
        <v>214</v>
      </c>
      <c r="C98" s="19"/>
      <c r="D98" s="11">
        <v>6817476</v>
      </c>
      <c r="E98" s="11">
        <v>0</v>
      </c>
      <c r="F98" s="12" t="s">
        <v>13</v>
      </c>
      <c r="G98" s="23">
        <v>6817476</v>
      </c>
      <c r="H98" s="19"/>
    </row>
    <row r="99" spans="1:8" x14ac:dyDescent="0.25">
      <c r="A99" s="13" t="s">
        <v>215</v>
      </c>
      <c r="B99" s="24" t="s">
        <v>216</v>
      </c>
      <c r="C99" s="19"/>
      <c r="D99" s="14">
        <v>6817476</v>
      </c>
      <c r="E99" s="14">
        <v>0</v>
      </c>
      <c r="F99" s="15" t="s">
        <v>13</v>
      </c>
      <c r="G99" s="25">
        <v>6817476</v>
      </c>
      <c r="H99" s="19"/>
    </row>
    <row r="100" spans="1:8" x14ac:dyDescent="0.25">
      <c r="A100" s="1" t="s">
        <v>0</v>
      </c>
      <c r="B100" s="18" t="s">
        <v>0</v>
      </c>
      <c r="C100" s="19"/>
      <c r="D100" s="1" t="s">
        <v>0</v>
      </c>
      <c r="E100" s="1" t="s">
        <v>0</v>
      </c>
      <c r="F100" s="1" t="s">
        <v>0</v>
      </c>
      <c r="G100" s="18" t="s">
        <v>0</v>
      </c>
      <c r="H100" s="19"/>
    </row>
    <row r="101" spans="1:8" ht="0" hidden="1" customHeight="1" x14ac:dyDescent="0.25"/>
  </sheetData>
  <mergeCells count="196">
    <mergeCell ref="B4:C4"/>
    <mergeCell ref="G4:H4"/>
    <mergeCell ref="B5:C5"/>
    <mergeCell ref="G5:H5"/>
    <mergeCell ref="B10:C10"/>
    <mergeCell ref="G10:H10"/>
    <mergeCell ref="B11:C11"/>
    <mergeCell ref="G11:H11"/>
    <mergeCell ref="B8:C8"/>
    <mergeCell ref="G8:H8"/>
    <mergeCell ref="B9:C9"/>
    <mergeCell ref="G9:H9"/>
    <mergeCell ref="A6:D6"/>
    <mergeCell ref="G6:H6"/>
    <mergeCell ref="B7:C7"/>
    <mergeCell ref="G7:H7"/>
    <mergeCell ref="B16:C16"/>
    <mergeCell ref="G16:H16"/>
    <mergeCell ref="B17:C17"/>
    <mergeCell ref="G17:H17"/>
    <mergeCell ref="B14:C14"/>
    <mergeCell ref="G14:H14"/>
    <mergeCell ref="B15:C15"/>
    <mergeCell ref="G15:H15"/>
    <mergeCell ref="B12:C12"/>
    <mergeCell ref="G12:H12"/>
    <mergeCell ref="B13:C13"/>
    <mergeCell ref="G13:H13"/>
    <mergeCell ref="B22:C22"/>
    <mergeCell ref="G22:H22"/>
    <mergeCell ref="B23:C23"/>
    <mergeCell ref="G23:H23"/>
    <mergeCell ref="B20:C20"/>
    <mergeCell ref="G20:H20"/>
    <mergeCell ref="B21:C21"/>
    <mergeCell ref="G21:H21"/>
    <mergeCell ref="B18:C18"/>
    <mergeCell ref="G18:H18"/>
    <mergeCell ref="B19:C19"/>
    <mergeCell ref="G19:H19"/>
    <mergeCell ref="B28:C28"/>
    <mergeCell ref="G28:H28"/>
    <mergeCell ref="B29:C29"/>
    <mergeCell ref="G29:H29"/>
    <mergeCell ref="B26:C26"/>
    <mergeCell ref="G26:H26"/>
    <mergeCell ref="B27:C27"/>
    <mergeCell ref="G27:H27"/>
    <mergeCell ref="B24:C24"/>
    <mergeCell ref="G24:H24"/>
    <mergeCell ref="B25:C25"/>
    <mergeCell ref="G25:H25"/>
    <mergeCell ref="B34:C34"/>
    <mergeCell ref="G34:H34"/>
    <mergeCell ref="B35:C35"/>
    <mergeCell ref="G35:H35"/>
    <mergeCell ref="B32:C32"/>
    <mergeCell ref="G32:H32"/>
    <mergeCell ref="B33:C33"/>
    <mergeCell ref="G33:H33"/>
    <mergeCell ref="B30:C30"/>
    <mergeCell ref="G30:H30"/>
    <mergeCell ref="B31:C31"/>
    <mergeCell ref="G31:H31"/>
    <mergeCell ref="B40:C40"/>
    <mergeCell ref="G40:H40"/>
    <mergeCell ref="B41:C41"/>
    <mergeCell ref="G41:H41"/>
    <mergeCell ref="B38:C38"/>
    <mergeCell ref="G38:H38"/>
    <mergeCell ref="B39:C39"/>
    <mergeCell ref="G39:H39"/>
    <mergeCell ref="B36:C36"/>
    <mergeCell ref="G36:H36"/>
    <mergeCell ref="B37:C37"/>
    <mergeCell ref="G37:H37"/>
    <mergeCell ref="B46:C46"/>
    <mergeCell ref="G46:H46"/>
    <mergeCell ref="B47:C47"/>
    <mergeCell ref="G47:H47"/>
    <mergeCell ref="B44:C44"/>
    <mergeCell ref="G44:H44"/>
    <mergeCell ref="B45:C45"/>
    <mergeCell ref="G45:H45"/>
    <mergeCell ref="B42:C42"/>
    <mergeCell ref="G42:H42"/>
    <mergeCell ref="B43:C43"/>
    <mergeCell ref="G43:H43"/>
    <mergeCell ref="B52:C52"/>
    <mergeCell ref="G52:H52"/>
    <mergeCell ref="B53:C53"/>
    <mergeCell ref="G53:H53"/>
    <mergeCell ref="B50:C50"/>
    <mergeCell ref="G50:H50"/>
    <mergeCell ref="B51:C51"/>
    <mergeCell ref="G51:H51"/>
    <mergeCell ref="B48:C48"/>
    <mergeCell ref="G48:H48"/>
    <mergeCell ref="B49:C49"/>
    <mergeCell ref="G49:H49"/>
    <mergeCell ref="B58:C58"/>
    <mergeCell ref="G58:H58"/>
    <mergeCell ref="B59:C59"/>
    <mergeCell ref="G59:H59"/>
    <mergeCell ref="B56:C56"/>
    <mergeCell ref="G56:H56"/>
    <mergeCell ref="B57:C57"/>
    <mergeCell ref="G57:H57"/>
    <mergeCell ref="B54:C54"/>
    <mergeCell ref="G54:H54"/>
    <mergeCell ref="B55:C55"/>
    <mergeCell ref="G55:H55"/>
    <mergeCell ref="B64:C64"/>
    <mergeCell ref="G64:H64"/>
    <mergeCell ref="B65:C65"/>
    <mergeCell ref="G65:H65"/>
    <mergeCell ref="B62:C62"/>
    <mergeCell ref="G62:H62"/>
    <mergeCell ref="B63:C63"/>
    <mergeCell ref="G63:H63"/>
    <mergeCell ref="B60:C60"/>
    <mergeCell ref="G60:H60"/>
    <mergeCell ref="B61:C61"/>
    <mergeCell ref="G61:H61"/>
    <mergeCell ref="B70:C70"/>
    <mergeCell ref="G70:H70"/>
    <mergeCell ref="B71:C71"/>
    <mergeCell ref="G71:H71"/>
    <mergeCell ref="B68:C68"/>
    <mergeCell ref="G68:H68"/>
    <mergeCell ref="B69:C69"/>
    <mergeCell ref="G69:H69"/>
    <mergeCell ref="B66:C66"/>
    <mergeCell ref="G66:H66"/>
    <mergeCell ref="B67:C67"/>
    <mergeCell ref="G67:H67"/>
    <mergeCell ref="B76:C76"/>
    <mergeCell ref="G76:H76"/>
    <mergeCell ref="B77:C77"/>
    <mergeCell ref="G77:H77"/>
    <mergeCell ref="B74:C74"/>
    <mergeCell ref="G74:H74"/>
    <mergeCell ref="B75:C75"/>
    <mergeCell ref="G75:H75"/>
    <mergeCell ref="B72:C72"/>
    <mergeCell ref="G72:H72"/>
    <mergeCell ref="B73:C73"/>
    <mergeCell ref="G73:H73"/>
    <mergeCell ref="A82:D82"/>
    <mergeCell ref="G82:H82"/>
    <mergeCell ref="B83:C83"/>
    <mergeCell ref="G83:H83"/>
    <mergeCell ref="B80:C80"/>
    <mergeCell ref="G80:H80"/>
    <mergeCell ref="B81:C81"/>
    <mergeCell ref="G81:H81"/>
    <mergeCell ref="B78:C78"/>
    <mergeCell ref="G78:H78"/>
    <mergeCell ref="B79:C79"/>
    <mergeCell ref="G79:H79"/>
    <mergeCell ref="B88:C88"/>
    <mergeCell ref="G88:H88"/>
    <mergeCell ref="B89:C89"/>
    <mergeCell ref="G89:H89"/>
    <mergeCell ref="B86:C86"/>
    <mergeCell ref="G86:H86"/>
    <mergeCell ref="B87:C87"/>
    <mergeCell ref="G87:H87"/>
    <mergeCell ref="B84:C84"/>
    <mergeCell ref="G84:H84"/>
    <mergeCell ref="B85:C85"/>
    <mergeCell ref="G85:H85"/>
    <mergeCell ref="B100:C100"/>
    <mergeCell ref="G100:H100"/>
    <mergeCell ref="A1:G2"/>
    <mergeCell ref="A3:G3"/>
    <mergeCell ref="B98:C98"/>
    <mergeCell ref="G98:H98"/>
    <mergeCell ref="B99:C99"/>
    <mergeCell ref="G99:H99"/>
    <mergeCell ref="A96:D96"/>
    <mergeCell ref="G96:H96"/>
    <mergeCell ref="B97:C97"/>
    <mergeCell ref="G97:H97"/>
    <mergeCell ref="B94:C94"/>
    <mergeCell ref="G94:H94"/>
    <mergeCell ref="B95:C95"/>
    <mergeCell ref="G95:H95"/>
    <mergeCell ref="B92:C92"/>
    <mergeCell ref="G92:H92"/>
    <mergeCell ref="B93:C93"/>
    <mergeCell ref="G93:H93"/>
    <mergeCell ref="B90:C90"/>
    <mergeCell ref="G90:H90"/>
    <mergeCell ref="B91:C91"/>
    <mergeCell ref="G91:H91"/>
  </mergeCells>
  <pageMargins left="0.39370078740157483" right="0.39370078740157483" top="0.39370078740157483" bottom="0.70866141732283472" header="0.39370078740157483" footer="0.39370078740157483"/>
  <pageSetup paperSize="9" scale="65" fitToHeight="0" orientation="portrait" r:id="rId1"/>
  <headerFooter alignWithMargins="0">
    <oddFooter>&amp;L&amp;"Arial,Regular"&amp;8 LC Šifra apl. (2025) &amp;C&amp;"Arial,Regular"&amp;8Stranica &amp;P od &amp;N &amp;R&amp;"Arial,Regular"&amp;8 *Obrada LC*</oddFooter>
  </headerFooter>
  <ignoredErrors>
    <ignoredError sqref="A7:D38 A50:D60 A39:C39 A40:C40 A41:C41 A42:C42 A43:C43 A44:C44 A45:C45 A46:C46 A47:C47 A48:C48 A49:C49 A68:D68 A61:C61 A62:C62 A63:C63 A64:C64 A65:C65 A66:C66 A67:C67 A72:D74 A69:C69 A70:C70 A71:C71 A76:D100 A75:C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Mirela Presečan</dc:creator>
  <cp:lastModifiedBy>Mirela Presečan</cp:lastModifiedBy>
  <cp:lastPrinted>2025-09-18T07:54:41Z</cp:lastPrinted>
  <dcterms:created xsi:type="dcterms:W3CDTF">2025-09-17T06:54:34Z</dcterms:created>
  <dcterms:modified xsi:type="dcterms:W3CDTF">2025-09-18T07:54:45Z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